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5" i="1" l="1"/>
  <c r="D27" i="1"/>
  <c r="F16" i="2"/>
  <c r="B16" i="2"/>
  <c r="D43" i="1" l="1"/>
  <c r="D42" i="1" l="1"/>
  <c r="D57" i="1" s="1"/>
  <c r="D59" i="1" s="1"/>
  <c r="D30" i="1" l="1"/>
  <c r="D22" i="1"/>
  <c r="D21" i="1"/>
  <c r="D38" i="1"/>
  <c r="D37" i="1"/>
  <c r="D36" i="1"/>
  <c r="D31" i="1"/>
  <c r="D10" i="1"/>
  <c r="D9" i="1"/>
  <c r="D45" i="1" l="1"/>
  <c r="D16" i="1"/>
  <c r="D49" i="1" l="1"/>
</calcChain>
</file>

<file path=xl/sharedStrings.xml><?xml version="1.0" encoding="utf-8"?>
<sst xmlns="http://schemas.openxmlformats.org/spreadsheetml/2006/main" count="83" uniqueCount="66">
  <si>
    <t xml:space="preserve">SEMHA Peewee C1 - 2019-2020 </t>
  </si>
  <si>
    <t>Revenue</t>
  </si>
  <si>
    <t>Quantity</t>
  </si>
  <si>
    <t xml:space="preserve">Amount </t>
  </si>
  <si>
    <t>Total</t>
  </si>
  <si>
    <t>Player Team Fees</t>
  </si>
  <si>
    <t>Sponsorships</t>
  </si>
  <si>
    <t>Expenses</t>
  </si>
  <si>
    <t>Team Socks</t>
  </si>
  <si>
    <t>Tournaments</t>
  </si>
  <si>
    <t>Total Revenue</t>
  </si>
  <si>
    <t>Total Expenses</t>
  </si>
  <si>
    <t>Surplus/Shortfall</t>
  </si>
  <si>
    <t>Bank Fees</t>
  </si>
  <si>
    <t>Fundraising</t>
  </si>
  <si>
    <t>Wine Raffle</t>
  </si>
  <si>
    <t>projected</t>
  </si>
  <si>
    <t>#1. South Stormont Peewee C - Dec. 6-8, 2019</t>
  </si>
  <si>
    <t>#2. Nepean Peewee Tournament - Jan. 10-12, 2020</t>
  </si>
  <si>
    <t>#3. Gloucester Cougar Cup - Feb. 7-9. 2020</t>
  </si>
  <si>
    <t>Staples - Dressing room sign</t>
  </si>
  <si>
    <t>Miscellaneous</t>
  </si>
  <si>
    <t>End of Year</t>
  </si>
  <si>
    <t>Team Budget/Finances</t>
  </si>
  <si>
    <t>Oct. 2019 - Monthly plan fee</t>
  </si>
  <si>
    <t>Comments</t>
  </si>
  <si>
    <t>Final Total</t>
  </si>
  <si>
    <t>Nov. 4, 2019 E-transfer fee</t>
  </si>
  <si>
    <t xml:space="preserve"> projected</t>
  </si>
  <si>
    <t xml:space="preserve">paid Dec.9 cheque #3 to Brad Vardy  </t>
  </si>
  <si>
    <t>3rd Jerseys from BigStick.ca</t>
  </si>
  <si>
    <t>All paid</t>
  </si>
  <si>
    <t>at Home Bottle Drive</t>
  </si>
  <si>
    <t>End of year Party</t>
  </si>
  <si>
    <t>Coaches' gifts</t>
  </si>
  <si>
    <t>Hubert F.</t>
  </si>
  <si>
    <t>Dylan K.</t>
  </si>
  <si>
    <t>Joseph C.</t>
  </si>
  <si>
    <t>Jacob F.</t>
  </si>
  <si>
    <t>Owen S.</t>
  </si>
  <si>
    <t xml:space="preserve">Chloe V. </t>
  </si>
  <si>
    <t>Justin M.</t>
  </si>
  <si>
    <t>Khalil A.</t>
  </si>
  <si>
    <t>Thomas D.</t>
  </si>
  <si>
    <t>Sam B.</t>
  </si>
  <si>
    <t>Ruben C.</t>
  </si>
  <si>
    <t>Oliver EG.</t>
  </si>
  <si>
    <t>Dec. 31, 2019 - Monthly Fees</t>
  </si>
  <si>
    <t>Nov. 29, 2019 - Miscellaneous Banking Fees</t>
  </si>
  <si>
    <t>Jan. 22, 2020 - e-transfer fee</t>
  </si>
  <si>
    <t>Feb-March 2020 - Monthly plan fees</t>
  </si>
  <si>
    <t>paid Dec. 30, 2019 cheque #1 to NHMA</t>
  </si>
  <si>
    <t>paid Nov. 4, 2019 by e-transfer to SSMHA</t>
  </si>
  <si>
    <t>paid by team debit card</t>
  </si>
  <si>
    <t>paid by e-transfer Jan. 22, 2020</t>
  </si>
  <si>
    <t>paid Dec. 18, 2019 cheque #4 to Chris F.</t>
  </si>
  <si>
    <t>Jan. 31, 2020 -Monthy Fees</t>
  </si>
  <si>
    <t>(-28.90 for wine)</t>
  </si>
  <si>
    <t xml:space="preserve">2 bottles of wine for raffle </t>
  </si>
  <si>
    <t xml:space="preserve">Bottle Drive </t>
  </si>
  <si>
    <t>Banking</t>
  </si>
  <si>
    <t>Deposits</t>
  </si>
  <si>
    <t>Withdrawals</t>
  </si>
  <si>
    <t>Bank Balance Feb. 6, 2020</t>
  </si>
  <si>
    <t>Surplus/shortfall</t>
  </si>
  <si>
    <t>less projected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</si>
</sst>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;[Red]\-&quot;$&quot;#,##0.00"/>
    <numFmt numFmtId="165" formatCode="_-&quot;$&quot;* #,##0.00_-;\-&quot;$&quot;* #,##0.00_-;_-&quot;$&quot;* &quot;-&quot;??_-;_-@_-"/>
    <numFmt numFmtId="170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222222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/>
    <xf numFmtId="0" fontId="5" fillId="2" borderId="0" xfId="0" applyFont="1" applyFill="1"/>
    <xf numFmtId="0" fontId="3" fillId="2" borderId="0" xfId="0" applyFont="1" applyFill="1"/>
    <xf numFmtId="0" fontId="6" fillId="0" borderId="0" xfId="0" applyFont="1" applyAlignment="1">
      <alignment horizontal="center"/>
    </xf>
    <xf numFmtId="0" fontId="0" fillId="0" borderId="0" xfId="0" applyAlignment="1"/>
    <xf numFmtId="165" fontId="0" fillId="0" borderId="0" xfId="1" applyFont="1" applyAlignment="1">
      <alignment horizontal="center"/>
    </xf>
    <xf numFmtId="165" fontId="3" fillId="2" borderId="0" xfId="1" applyFont="1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7" fontId="0" fillId="0" borderId="0" xfId="0" applyNumberFormat="1" applyAlignment="1">
      <alignment horizontal="left"/>
    </xf>
    <xf numFmtId="165" fontId="2" fillId="0" borderId="0" xfId="1" applyFont="1" applyAlignment="1">
      <alignment horizontal="center"/>
    </xf>
    <xf numFmtId="49" fontId="3" fillId="2" borderId="0" xfId="0" applyNumberFormat="1" applyFont="1" applyFill="1"/>
    <xf numFmtId="49" fontId="0" fillId="0" borderId="0" xfId="0" applyNumberFormat="1"/>
    <xf numFmtId="49" fontId="0" fillId="2" borderId="0" xfId="0" applyNumberFormat="1" applyFill="1"/>
    <xf numFmtId="49" fontId="0" fillId="0" borderId="0" xfId="0" applyNumberFormat="1" applyFill="1"/>
    <xf numFmtId="0" fontId="8" fillId="0" borderId="0" xfId="0" applyFont="1"/>
    <xf numFmtId="0" fontId="7" fillId="2" borderId="0" xfId="0" applyFont="1" applyFill="1"/>
    <xf numFmtId="49" fontId="6" fillId="0" borderId="0" xfId="0" applyNumberFormat="1" applyFont="1"/>
    <xf numFmtId="0" fontId="4" fillId="0" borderId="0" xfId="0" applyFont="1" applyAlignment="1">
      <alignment horizontal="center"/>
    </xf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vertical="center" wrapText="1"/>
    </xf>
    <xf numFmtId="170" fontId="0" fillId="0" borderId="0" xfId="0" applyNumberFormat="1"/>
    <xf numFmtId="170" fontId="0" fillId="0" borderId="0" xfId="0" applyNumberFormat="1" applyFont="1"/>
    <xf numFmtId="0" fontId="0" fillId="0" borderId="0" xfId="0" applyAlignment="1">
      <alignment horizontal="center"/>
    </xf>
    <xf numFmtId="170" fontId="10" fillId="0" borderId="0" xfId="0" applyNumberFormat="1" applyFont="1"/>
    <xf numFmtId="44" fontId="0" fillId="0" borderId="0" xfId="1" applyNumberFormat="1" applyFont="1" applyAlignment="1">
      <alignment horizontal="center"/>
    </xf>
    <xf numFmtId="44" fontId="0" fillId="0" borderId="0" xfId="0" applyNumberFormat="1" applyAlignment="1"/>
    <xf numFmtId="44" fontId="2" fillId="0" borderId="0" xfId="0" applyNumberFormat="1" applyFont="1" applyAlignment="1"/>
    <xf numFmtId="165" fontId="0" fillId="0" borderId="1" xfId="1" applyFont="1" applyBorder="1" applyAlignment="1">
      <alignment horizontal="center"/>
    </xf>
    <xf numFmtId="165" fontId="13" fillId="0" borderId="0" xfId="1" applyFont="1" applyAlignment="1">
      <alignment horizontal="center"/>
    </xf>
    <xf numFmtId="44" fontId="13" fillId="0" borderId="0" xfId="0" applyNumberFormat="1" applyFont="1" applyAlignment="1"/>
    <xf numFmtId="164" fontId="13" fillId="0" borderId="0" xfId="0" applyNumberFormat="1" applyFont="1" applyAlignment="1">
      <alignment horizontal="center"/>
    </xf>
    <xf numFmtId="44" fontId="1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activeCell="E57" sqref="E57"/>
    </sheetView>
  </sheetViews>
  <sheetFormatPr defaultRowHeight="15" x14ac:dyDescent="0.25"/>
  <cols>
    <col min="1" max="1" width="44.7109375" customWidth="1"/>
    <col min="3" max="3" width="10.28515625" bestFit="1" customWidth="1"/>
    <col min="4" max="4" width="11.5703125" bestFit="1" customWidth="1"/>
    <col min="5" max="5" width="37.140625" style="16" customWidth="1"/>
    <col min="6" max="6" width="8.85546875" customWidth="1"/>
  </cols>
  <sheetData>
    <row r="1" spans="1:7" ht="14.45" customHeight="1" x14ac:dyDescent="0.25">
      <c r="B1" s="22" t="s">
        <v>23</v>
      </c>
      <c r="C1" s="22"/>
      <c r="D1" s="22"/>
      <c r="E1" s="22"/>
      <c r="F1" s="22"/>
      <c r="G1" s="22"/>
    </row>
    <row r="2" spans="1:7" ht="14.45" customHeight="1" x14ac:dyDescent="0.25">
      <c r="B2" s="22"/>
      <c r="C2" s="22"/>
      <c r="D2" s="22"/>
      <c r="E2" s="22"/>
      <c r="F2" s="22"/>
      <c r="G2" s="22"/>
    </row>
    <row r="3" spans="1:7" ht="14.45" customHeight="1" x14ac:dyDescent="0.25">
      <c r="B3" s="22" t="s">
        <v>0</v>
      </c>
      <c r="C3" s="22"/>
      <c r="D3" s="22"/>
      <c r="E3" s="22"/>
      <c r="F3" s="22"/>
      <c r="G3" s="22"/>
    </row>
    <row r="4" spans="1:7" ht="14.45" customHeight="1" x14ac:dyDescent="0.25">
      <c r="B4" s="22"/>
      <c r="C4" s="22"/>
      <c r="D4" s="22"/>
      <c r="E4" s="22"/>
      <c r="F4" s="22"/>
      <c r="G4" s="22"/>
    </row>
    <row r="6" spans="1:7" x14ac:dyDescent="0.25">
      <c r="A6" s="4" t="s">
        <v>1</v>
      </c>
      <c r="B6" s="5"/>
      <c r="C6" s="5"/>
      <c r="D6" s="5"/>
      <c r="E6" s="15"/>
      <c r="F6" s="5"/>
      <c r="G6" s="5"/>
    </row>
    <row r="7" spans="1:7" x14ac:dyDescent="0.25">
      <c r="B7" s="6" t="s">
        <v>2</v>
      </c>
      <c r="C7" s="6" t="s">
        <v>3</v>
      </c>
      <c r="D7" s="6" t="s">
        <v>4</v>
      </c>
      <c r="E7" s="21" t="s">
        <v>25</v>
      </c>
    </row>
    <row r="8" spans="1:7" x14ac:dyDescent="0.25">
      <c r="B8" s="1"/>
      <c r="C8" s="1"/>
      <c r="D8" s="1"/>
    </row>
    <row r="9" spans="1:7" x14ac:dyDescent="0.25">
      <c r="A9" t="s">
        <v>5</v>
      </c>
      <c r="B9" s="1">
        <v>12</v>
      </c>
      <c r="C9" s="8">
        <v>250</v>
      </c>
      <c r="D9" s="8">
        <f>B9*C9</f>
        <v>3000</v>
      </c>
      <c r="E9" s="16" t="s">
        <v>31</v>
      </c>
    </row>
    <row r="10" spans="1:7" x14ac:dyDescent="0.25">
      <c r="A10" t="s">
        <v>6</v>
      </c>
      <c r="B10" s="1">
        <v>0</v>
      </c>
      <c r="C10" s="8">
        <v>0</v>
      </c>
      <c r="D10" s="8">
        <f>B10*C10</f>
        <v>0</v>
      </c>
    </row>
    <row r="11" spans="1:7" x14ac:dyDescent="0.25">
      <c r="B11" s="1"/>
      <c r="C11" s="8"/>
      <c r="D11" s="8"/>
    </row>
    <row r="12" spans="1:7" x14ac:dyDescent="0.25">
      <c r="A12" s="19" t="s">
        <v>14</v>
      </c>
      <c r="B12" s="1"/>
      <c r="C12" s="8"/>
      <c r="D12" s="8"/>
    </row>
    <row r="13" spans="1:7" x14ac:dyDescent="0.25">
      <c r="A13" t="s">
        <v>15</v>
      </c>
      <c r="B13" s="1"/>
      <c r="C13" s="8"/>
      <c r="D13" s="8">
        <v>1538.5</v>
      </c>
      <c r="E13" s="16" t="s">
        <v>26</v>
      </c>
    </row>
    <row r="14" spans="1:7" ht="15.75" thickBot="1" x14ac:dyDescent="0.3">
      <c r="A14" t="s">
        <v>32</v>
      </c>
      <c r="B14" s="1"/>
      <c r="C14" s="8"/>
      <c r="D14" s="33">
        <v>340.85</v>
      </c>
      <c r="E14" s="16" t="s">
        <v>26</v>
      </c>
    </row>
    <row r="15" spans="1:7" ht="15.75" thickTop="1" x14ac:dyDescent="0.25">
      <c r="B15" s="1"/>
      <c r="C15" s="8"/>
      <c r="D15" s="8"/>
    </row>
    <row r="16" spans="1:7" ht="15.75" x14ac:dyDescent="0.25">
      <c r="A16" s="2" t="s">
        <v>10</v>
      </c>
      <c r="B16" s="1"/>
      <c r="C16" s="8"/>
      <c r="D16" s="34">
        <f>SUM(D9:D14)</f>
        <v>4879.3500000000004</v>
      </c>
    </row>
    <row r="17" spans="1:7" x14ac:dyDescent="0.25">
      <c r="B17" s="1"/>
      <c r="C17" s="8"/>
      <c r="D17" s="8"/>
    </row>
    <row r="18" spans="1:7" x14ac:dyDescent="0.25">
      <c r="A18" s="4" t="s">
        <v>7</v>
      </c>
      <c r="B18" s="5"/>
      <c r="C18" s="9"/>
      <c r="D18" s="9"/>
      <c r="E18" s="15"/>
      <c r="F18" s="5"/>
      <c r="G18" s="5"/>
    </row>
    <row r="19" spans="1:7" x14ac:dyDescent="0.25">
      <c r="B19" s="1"/>
      <c r="C19" s="8"/>
      <c r="D19" s="8"/>
    </row>
    <row r="20" spans="1:7" x14ac:dyDescent="0.25">
      <c r="A20" s="19" t="s">
        <v>13</v>
      </c>
      <c r="B20" s="1"/>
      <c r="C20" s="8"/>
      <c r="D20" s="8"/>
    </row>
    <row r="21" spans="1:7" x14ac:dyDescent="0.25">
      <c r="A21" s="13" t="s">
        <v>24</v>
      </c>
      <c r="B21" s="1">
        <v>1</v>
      </c>
      <c r="C21" s="8">
        <v>0.32</v>
      </c>
      <c r="D21" s="8">
        <f>B21*C21</f>
        <v>0.32</v>
      </c>
    </row>
    <row r="22" spans="1:7" x14ac:dyDescent="0.25">
      <c r="A22" s="13" t="s">
        <v>27</v>
      </c>
      <c r="B22" s="1">
        <v>1</v>
      </c>
      <c r="C22" s="8">
        <v>1.5</v>
      </c>
      <c r="D22" s="8">
        <f>B22*C22</f>
        <v>1.5</v>
      </c>
    </row>
    <row r="23" spans="1:7" x14ac:dyDescent="0.25">
      <c r="A23" s="13" t="s">
        <v>48</v>
      </c>
      <c r="B23" s="1">
        <v>1</v>
      </c>
      <c r="C23" s="8"/>
      <c r="D23" s="8">
        <v>17.21</v>
      </c>
    </row>
    <row r="24" spans="1:7" x14ac:dyDescent="0.25">
      <c r="A24" s="13" t="s">
        <v>47</v>
      </c>
      <c r="B24" s="1">
        <v>1</v>
      </c>
      <c r="C24" s="8"/>
      <c r="D24" s="8">
        <v>11.25</v>
      </c>
    </row>
    <row r="25" spans="1:7" x14ac:dyDescent="0.25">
      <c r="A25" s="13" t="s">
        <v>49</v>
      </c>
      <c r="B25" s="1">
        <v>1</v>
      </c>
      <c r="C25" s="8">
        <v>1.5</v>
      </c>
      <c r="D25" s="8">
        <v>1.5</v>
      </c>
    </row>
    <row r="26" spans="1:7" x14ac:dyDescent="0.25">
      <c r="A26" s="13" t="s">
        <v>56</v>
      </c>
      <c r="B26" s="1"/>
      <c r="C26" s="8"/>
      <c r="D26" s="8">
        <v>7.55</v>
      </c>
    </row>
    <row r="27" spans="1:7" x14ac:dyDescent="0.25">
      <c r="A27" t="s">
        <v>50</v>
      </c>
      <c r="B27" s="1">
        <v>2</v>
      </c>
      <c r="C27" s="8">
        <v>10</v>
      </c>
      <c r="D27" s="30">
        <f>B27*C27</f>
        <v>20</v>
      </c>
      <c r="E27" s="16" t="s">
        <v>28</v>
      </c>
    </row>
    <row r="28" spans="1:7" x14ac:dyDescent="0.25">
      <c r="B28" s="1"/>
      <c r="C28" s="8"/>
      <c r="D28" s="8"/>
    </row>
    <row r="29" spans="1:7" x14ac:dyDescent="0.25">
      <c r="A29" s="19" t="s">
        <v>21</v>
      </c>
      <c r="B29" s="1"/>
      <c r="C29" s="8"/>
      <c r="D29" s="8"/>
    </row>
    <row r="30" spans="1:7" x14ac:dyDescent="0.25">
      <c r="A30" t="s">
        <v>20</v>
      </c>
      <c r="B30" s="1">
        <v>1</v>
      </c>
      <c r="C30" s="8">
        <v>3.04</v>
      </c>
      <c r="D30" s="8">
        <f>B30*C30</f>
        <v>3.04</v>
      </c>
      <c r="E30" s="16" t="s">
        <v>53</v>
      </c>
    </row>
    <row r="31" spans="1:7" x14ac:dyDescent="0.25">
      <c r="A31" t="s">
        <v>8</v>
      </c>
      <c r="B31" s="1">
        <v>12</v>
      </c>
      <c r="C31" s="8">
        <v>22.49</v>
      </c>
      <c r="D31" s="8">
        <f>B31*C31</f>
        <v>269.88</v>
      </c>
      <c r="E31" s="16" t="s">
        <v>29</v>
      </c>
    </row>
    <row r="32" spans="1:7" x14ac:dyDescent="0.25">
      <c r="A32" t="s">
        <v>58</v>
      </c>
      <c r="B32" s="1"/>
      <c r="C32" s="8"/>
      <c r="D32" s="8">
        <v>28.9</v>
      </c>
    </row>
    <row r="33" spans="1:7" x14ac:dyDescent="0.25">
      <c r="A33" t="s">
        <v>30</v>
      </c>
      <c r="B33" s="1">
        <v>12</v>
      </c>
      <c r="C33" s="8">
        <v>65.849999999999994</v>
      </c>
      <c r="D33" s="8">
        <v>790.16</v>
      </c>
      <c r="E33" s="16" t="s">
        <v>54</v>
      </c>
    </row>
    <row r="34" spans="1:7" x14ac:dyDescent="0.25">
      <c r="B34" s="1"/>
      <c r="C34" s="8"/>
      <c r="D34" s="8"/>
    </row>
    <row r="35" spans="1:7" x14ac:dyDescent="0.25">
      <c r="A35" s="19" t="s">
        <v>9</v>
      </c>
      <c r="B35" s="1"/>
      <c r="C35" s="8"/>
      <c r="D35" s="8"/>
    </row>
    <row r="36" spans="1:7" x14ac:dyDescent="0.25">
      <c r="A36" t="s">
        <v>17</v>
      </c>
      <c r="B36" s="1">
        <v>1</v>
      </c>
      <c r="C36" s="8">
        <v>950</v>
      </c>
      <c r="D36" s="8">
        <f>B36*C36</f>
        <v>950</v>
      </c>
      <c r="E36" s="16" t="s">
        <v>52</v>
      </c>
    </row>
    <row r="37" spans="1:7" x14ac:dyDescent="0.25">
      <c r="A37" t="s">
        <v>18</v>
      </c>
      <c r="B37" s="1">
        <v>1</v>
      </c>
      <c r="C37" s="8">
        <v>1000</v>
      </c>
      <c r="D37" s="8">
        <f>B37*C37</f>
        <v>1000</v>
      </c>
      <c r="E37" s="16" t="s">
        <v>51</v>
      </c>
    </row>
    <row r="38" spans="1:7" x14ac:dyDescent="0.25">
      <c r="A38" t="s">
        <v>19</v>
      </c>
      <c r="B38" s="1">
        <v>1</v>
      </c>
      <c r="C38" s="8">
        <v>1155</v>
      </c>
      <c r="D38" s="8">
        <f>B38*C38</f>
        <v>1155</v>
      </c>
      <c r="E38" s="16" t="s">
        <v>55</v>
      </c>
    </row>
    <row r="39" spans="1:7" x14ac:dyDescent="0.25">
      <c r="B39" s="1"/>
      <c r="C39" s="8"/>
      <c r="D39" s="8"/>
    </row>
    <row r="40" spans="1:7" x14ac:dyDescent="0.25">
      <c r="A40" s="19" t="s">
        <v>22</v>
      </c>
      <c r="B40" s="1"/>
      <c r="C40" s="8"/>
      <c r="D40" s="8"/>
    </row>
    <row r="42" spans="1:7" x14ac:dyDescent="0.25">
      <c r="A42" t="s">
        <v>33</v>
      </c>
      <c r="B42" s="1">
        <v>12</v>
      </c>
      <c r="C42" s="8">
        <v>45</v>
      </c>
      <c r="D42" s="8">
        <f>B42*C42</f>
        <v>540</v>
      </c>
      <c r="E42" s="16" t="s">
        <v>16</v>
      </c>
    </row>
    <row r="43" spans="1:7" ht="15.75" thickBot="1" x14ac:dyDescent="0.3">
      <c r="A43" t="s">
        <v>34</v>
      </c>
      <c r="B43" s="1">
        <v>4</v>
      </c>
      <c r="C43" s="8">
        <v>20</v>
      </c>
      <c r="D43" s="33">
        <f>B43*C43</f>
        <v>80</v>
      </c>
      <c r="E43" s="16" t="s">
        <v>16</v>
      </c>
    </row>
    <row r="44" spans="1:7" ht="15.75" thickTop="1" x14ac:dyDescent="0.25">
      <c r="B44" s="1"/>
      <c r="C44" s="8"/>
      <c r="D44" s="8"/>
    </row>
    <row r="45" spans="1:7" ht="15.75" x14ac:dyDescent="0.25">
      <c r="A45" s="2" t="s">
        <v>11</v>
      </c>
      <c r="B45" s="1"/>
      <c r="C45" s="8"/>
      <c r="D45" s="34">
        <f>SUM(D21:D44)</f>
        <v>4876.3099999999995</v>
      </c>
    </row>
    <row r="46" spans="1:7" x14ac:dyDescent="0.25">
      <c r="B46" s="1"/>
      <c r="C46" s="8"/>
      <c r="D46" s="14"/>
    </row>
    <row r="47" spans="1:7" x14ac:dyDescent="0.25">
      <c r="A47" s="20"/>
      <c r="B47" s="10"/>
      <c r="C47" s="10"/>
      <c r="D47" s="10"/>
      <c r="E47" s="17"/>
      <c r="F47" s="3"/>
      <c r="G47" s="3"/>
    </row>
    <row r="48" spans="1:7" x14ac:dyDescent="0.25">
      <c r="A48" s="11"/>
      <c r="B48" s="12"/>
      <c r="C48" s="12"/>
      <c r="D48" s="12"/>
      <c r="E48" s="18"/>
      <c r="F48" s="11"/>
      <c r="G48" s="11"/>
    </row>
    <row r="49" spans="1:7" ht="15.75" x14ac:dyDescent="0.25">
      <c r="A49" s="2" t="s">
        <v>12</v>
      </c>
      <c r="B49" s="1"/>
      <c r="C49" s="1"/>
      <c r="D49" s="36">
        <f>D16-D45</f>
        <v>3.0400000000008731</v>
      </c>
    </row>
    <row r="50" spans="1:7" x14ac:dyDescent="0.25">
      <c r="B50" s="1"/>
      <c r="C50" s="1"/>
      <c r="D50" s="1"/>
    </row>
    <row r="51" spans="1:7" x14ac:dyDescent="0.25">
      <c r="A51" s="4" t="s">
        <v>60</v>
      </c>
      <c r="B51" s="5"/>
      <c r="C51" s="9"/>
      <c r="D51" s="9"/>
      <c r="E51" s="15"/>
      <c r="F51" s="5"/>
      <c r="G51" s="5"/>
    </row>
    <row r="52" spans="1:7" x14ac:dyDescent="0.25">
      <c r="B52" s="1"/>
      <c r="C52" s="1"/>
      <c r="D52" s="1"/>
    </row>
    <row r="53" spans="1:7" x14ac:dyDescent="0.25">
      <c r="A53" t="s">
        <v>61</v>
      </c>
      <c r="B53" s="1"/>
      <c r="C53" s="1"/>
      <c r="D53" s="8">
        <v>4745.45</v>
      </c>
    </row>
    <row r="54" spans="1:7" ht="15.75" thickBot="1" x14ac:dyDescent="0.3">
      <c r="A54" t="s">
        <v>62</v>
      </c>
      <c r="B54" s="1"/>
      <c r="C54" s="1"/>
      <c r="D54" s="33">
        <v>4102.41</v>
      </c>
    </row>
    <row r="55" spans="1:7" ht="16.5" thickTop="1" x14ac:dyDescent="0.25">
      <c r="A55" s="2" t="s">
        <v>63</v>
      </c>
      <c r="B55" s="7"/>
      <c r="C55" s="7"/>
      <c r="D55" s="35">
        <f>D53-D54</f>
        <v>643.04</v>
      </c>
      <c r="E55"/>
    </row>
    <row r="56" spans="1:7" x14ac:dyDescent="0.25">
      <c r="B56" s="7"/>
      <c r="C56" s="7"/>
      <c r="D56" s="32"/>
      <c r="E56"/>
    </row>
    <row r="57" spans="1:7" x14ac:dyDescent="0.25">
      <c r="A57" t="s">
        <v>65</v>
      </c>
      <c r="B57" s="7"/>
      <c r="C57" s="7"/>
      <c r="D57" s="31">
        <f>D27+D42+D43</f>
        <v>640</v>
      </c>
      <c r="E57"/>
    </row>
    <row r="59" spans="1:7" ht="15.75" x14ac:dyDescent="0.25">
      <c r="A59" s="2" t="s">
        <v>64</v>
      </c>
      <c r="D59" s="37">
        <f>D55-D57</f>
        <v>3.0399999999999636</v>
      </c>
    </row>
  </sheetData>
  <mergeCells count="2">
    <mergeCell ref="B3:G4"/>
    <mergeCell ref="B1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C21" sqref="C21"/>
    </sheetView>
  </sheetViews>
  <sheetFormatPr defaultRowHeight="15" x14ac:dyDescent="0.25"/>
  <cols>
    <col min="1" max="1" width="17.42578125" customWidth="1"/>
    <col min="2" max="2" width="9.140625" style="26"/>
    <col min="5" max="5" width="16" customWidth="1"/>
    <col min="6" max="6" width="10.140625" style="26" customWidth="1"/>
    <col min="8" max="8" width="10.5703125" customWidth="1"/>
  </cols>
  <sheetData>
    <row r="1" spans="1:8" x14ac:dyDescent="0.25">
      <c r="A1" s="28" t="s">
        <v>59</v>
      </c>
      <c r="B1" s="28"/>
      <c r="E1" s="28" t="s">
        <v>15</v>
      </c>
      <c r="F1" s="28"/>
    </row>
    <row r="3" spans="1:8" x14ac:dyDescent="0.25">
      <c r="A3" s="25" t="s">
        <v>38</v>
      </c>
      <c r="B3" s="27">
        <v>75</v>
      </c>
      <c r="C3" s="23"/>
      <c r="E3" s="25" t="s">
        <v>38</v>
      </c>
      <c r="F3" s="26">
        <v>95</v>
      </c>
    </row>
    <row r="4" spans="1:8" x14ac:dyDescent="0.25">
      <c r="A4" s="25" t="s">
        <v>39</v>
      </c>
      <c r="B4" s="27">
        <v>25</v>
      </c>
      <c r="C4" s="23"/>
      <c r="E4" s="25" t="s">
        <v>39</v>
      </c>
      <c r="F4" s="26">
        <v>110</v>
      </c>
    </row>
    <row r="5" spans="1:8" x14ac:dyDescent="0.25">
      <c r="A5" s="25" t="s">
        <v>44</v>
      </c>
      <c r="B5" s="27">
        <v>20</v>
      </c>
      <c r="C5" s="23"/>
      <c r="E5" s="25" t="s">
        <v>44</v>
      </c>
      <c r="F5" s="26">
        <v>95</v>
      </c>
    </row>
    <row r="6" spans="1:8" x14ac:dyDescent="0.25">
      <c r="A6" s="25" t="s">
        <v>40</v>
      </c>
      <c r="B6" s="27">
        <v>110</v>
      </c>
      <c r="C6" s="23"/>
      <c r="E6" s="25" t="s">
        <v>40</v>
      </c>
      <c r="F6" s="26">
        <v>105</v>
      </c>
    </row>
    <row r="7" spans="1:8" x14ac:dyDescent="0.25">
      <c r="A7" s="25" t="s">
        <v>41</v>
      </c>
      <c r="B7" s="27">
        <v>25</v>
      </c>
      <c r="C7" s="23"/>
      <c r="E7" s="25" t="s">
        <v>41</v>
      </c>
      <c r="F7" s="26">
        <v>80</v>
      </c>
    </row>
    <row r="8" spans="1:8" x14ac:dyDescent="0.25">
      <c r="A8" s="24" t="s">
        <v>35</v>
      </c>
      <c r="B8" s="27">
        <v>15.85</v>
      </c>
      <c r="C8" s="23"/>
      <c r="E8" s="24" t="s">
        <v>35</v>
      </c>
      <c r="F8" s="26">
        <v>123.5</v>
      </c>
    </row>
    <row r="9" spans="1:8" x14ac:dyDescent="0.25">
      <c r="A9" s="24" t="s">
        <v>36</v>
      </c>
      <c r="B9" s="27">
        <v>50</v>
      </c>
      <c r="C9" s="23"/>
      <c r="E9" s="24" t="s">
        <v>36</v>
      </c>
      <c r="F9" s="26">
        <v>120</v>
      </c>
    </row>
    <row r="10" spans="1:8" x14ac:dyDescent="0.25">
      <c r="A10" s="24" t="s">
        <v>37</v>
      </c>
      <c r="B10" s="27">
        <v>20</v>
      </c>
      <c r="E10" s="24" t="s">
        <v>37</v>
      </c>
      <c r="F10" s="26">
        <v>80</v>
      </c>
    </row>
    <row r="11" spans="1:8" x14ac:dyDescent="0.25">
      <c r="A11" s="24" t="s">
        <v>46</v>
      </c>
      <c r="B11" s="27"/>
      <c r="E11" s="24" t="s">
        <v>46</v>
      </c>
      <c r="F11" s="26">
        <v>80</v>
      </c>
    </row>
    <row r="12" spans="1:8" x14ac:dyDescent="0.25">
      <c r="A12" s="24" t="s">
        <v>43</v>
      </c>
      <c r="B12" s="27"/>
      <c r="E12" s="24" t="s">
        <v>43</v>
      </c>
      <c r="F12" s="26">
        <v>250</v>
      </c>
    </row>
    <row r="13" spans="1:8" x14ac:dyDescent="0.25">
      <c r="A13" s="24" t="s">
        <v>42</v>
      </c>
      <c r="B13" s="27"/>
      <c r="E13" s="24" t="s">
        <v>42</v>
      </c>
      <c r="F13" s="26">
        <v>200</v>
      </c>
      <c r="G13" s="28" t="s">
        <v>57</v>
      </c>
      <c r="H13" s="28"/>
    </row>
    <row r="14" spans="1:8" x14ac:dyDescent="0.25">
      <c r="A14" s="24" t="s">
        <v>45</v>
      </c>
      <c r="B14" s="27"/>
      <c r="E14" s="24" t="s">
        <v>45</v>
      </c>
      <c r="F14" s="26">
        <v>200</v>
      </c>
    </row>
    <row r="15" spans="1:8" x14ac:dyDescent="0.25">
      <c r="A15" s="24"/>
      <c r="E15" s="24"/>
    </row>
    <row r="16" spans="1:8" x14ac:dyDescent="0.25">
      <c r="A16" s="24" t="s">
        <v>4</v>
      </c>
      <c r="B16" s="29">
        <f>SUM(B3:B15)</f>
        <v>340.85</v>
      </c>
      <c r="E16" s="24" t="s">
        <v>4</v>
      </c>
      <c r="F16" s="26">
        <f>SUM(F3:F15)</f>
        <v>1538.5</v>
      </c>
    </row>
  </sheetData>
  <mergeCells count="3">
    <mergeCell ref="A1:B1"/>
    <mergeCell ref="E1:F1"/>
    <mergeCell ref="G13:H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Living Room</dc:creator>
  <cp:lastModifiedBy>Chris Farquhar   </cp:lastModifiedBy>
  <dcterms:created xsi:type="dcterms:W3CDTF">2019-10-24T18:06:28Z</dcterms:created>
  <dcterms:modified xsi:type="dcterms:W3CDTF">2020-02-06T16:09:35Z</dcterms:modified>
</cp:coreProperties>
</file>